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aras\OneDrive - American Action Forum\Papers\Excel\"/>
    </mc:Choice>
  </mc:AlternateContent>
  <xr:revisionPtr revIDLastSave="24" documentId="8_{5B971B50-D55A-4BE6-896D-8AD99C3AF9F2}" xr6:coauthVersionLast="45" xr6:coauthVersionMax="45" xr10:uidLastSave="{BCDB1820-9050-440D-8FC0-B8E7CB893BF6}"/>
  <bookViews>
    <workbookView xWindow="23880" yWindow="-120" windowWidth="24240" windowHeight="13140" xr2:uid="{54E185B2-B29A-41AC-A8BE-E270A4A5CCE5}"/>
  </bookViews>
  <sheets>
    <sheet name="Sheet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3" i="3" l="1"/>
  <c r="H53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2" i="3"/>
</calcChain>
</file>

<file path=xl/sharedStrings.xml><?xml version="1.0" encoding="utf-8"?>
<sst xmlns="http://schemas.openxmlformats.org/spreadsheetml/2006/main" count="61" uniqueCount="61">
  <si>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</si>
  <si>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</si>
  <si>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</si>
  <si>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</si>
  <si>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</si>
  <si>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</si>
  <si>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</si>
  <si>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</si>
  <si>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</si>
  <si>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</si>
  <si>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</si>
  <si>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</si>
  <si>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</si>
  <si>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</si>
  <si>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</si>
  <si>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</si>
  <si>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</si>
  <si>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</si>
  <si>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</si>
  <si>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</si>
  <si>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</si>
  <si>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Massachusettes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</si>
  <si>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</si>
  <si>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</si>
  <si>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</si>
  <si>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</si>
  <si>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</si>
  <si>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</si>
  <si>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</si>
  <si>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</si>
  <si>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</si>
  <si>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</si>
  <si>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</si>
  <si>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</si>
  <si>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</si>
  <si>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</si>
  <si>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</si>
  <si>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</si>
  <si>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</si>
  <si>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</si>
  <si>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</si>
  <si>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</si>
  <si>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</si>
  <si>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</si>
  <si>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</si>
  <si>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</si>
  <si>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</si>
  <si>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</si>
  <si>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</si>
  <si>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</si>
  <si>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</si>
  <si>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2010 Regional Imports (in 2012 dollars)</t>
  </si>
  <si>
    <t>2016 Regional Imports (in 2012 dollars)</t>
  </si>
  <si>
    <t>2010 Manufacturing Jobs</t>
  </si>
  <si>
    <t>2016 Manufacturing Jobs</t>
  </si>
  <si>
    <t>Import Growth (Percent)</t>
  </si>
  <si>
    <t>Manufacturing Job Growth due to Imports (Percent)</t>
  </si>
  <si>
    <t>Manufacturing Job Growth due to Imports (Level)</t>
  </si>
  <si>
    <t>Manufacturing Job Growth (Level)</t>
  </si>
  <si>
    <t>Total Manufacturing Job Growth (Level)</t>
  </si>
  <si>
    <t>Total Manufacturing Job Growth due to Imports (Level)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</si>
</sst>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_);_(* \(#,##0\);_(* &quot;-&quot;??_);_(@_)"/>
    <numFmt numFmtId="170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5" fontId="2" fillId="0" borderId="0" xfId="1" applyNumberFormat="1" applyFont="1"/>
    <xf numFmtId="165" fontId="0" fillId="0" borderId="0" xfId="1" applyNumberFormat="1" applyFont="1"/>
    <xf numFmtId="3" fontId="0" fillId="0" borderId="0" xfId="1" applyNumberFormat="1" applyFont="1"/>
    <xf numFmtId="170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BA94C-2073-4A6F-B00A-D95F78ECCE33}">
  <dimension ref="A1:K53"/>
  <sheetViews>
    <sheetView tabSelected="1" workbookViewId="0">
      <selection activeCell="J60" sqref="J60"/>
    </sheetView>
  </sheetViews>
  <sheetFormatPr defaultRowHeight="15" x14ac:dyDescent="0.25"/>
  <cols>
    <col min="1" max="1" width="17.140625" customWidth="1"/>
    <col min="2" max="2" width="35.140625" customWidth="1"/>
    <col min="3" max="3" width="36" customWidth="1"/>
    <col min="4" max="4" width="24" customWidth="1"/>
    <col min="6" max="6" width="24.140625" customWidth="1"/>
    <col min="7" max="7" width="37.42578125" customWidth="1"/>
    <col min="8" max="8" width="31.5703125" customWidth="1"/>
    <col min="10" max="10" width="50.28515625" customWidth="1"/>
    <col min="11" max="11" width="44.85546875" customWidth="1"/>
  </cols>
  <sheetData>
    <row r="1" spans="1:11" x14ac:dyDescent="0.25">
      <c r="A1" t="s">
        <v>0</v>
      </c>
      <c r="B1" t="s">
        <v>51</v>
      </c>
      <c r="C1" t="s">
        <v>52</v>
      </c>
      <c r="D1" t="s">
        <v>55</v>
      </c>
      <c r="F1" t="s">
        <v>53</v>
      </c>
      <c r="G1" t="s">
        <v>54</v>
      </c>
      <c r="H1" t="s">
        <v>58</v>
      </c>
      <c r="J1" t="s">
        <v>56</v>
      </c>
      <c r="K1" t="s">
        <v>57</v>
      </c>
    </row>
    <row r="2" spans="1:11" x14ac:dyDescent="0.25">
      <c r="A2" t="s">
        <v>1</v>
      </c>
      <c r="B2" s="3">
        <v>217392000000</v>
      </c>
      <c r="C2" s="3">
        <v>319000000000</v>
      </c>
      <c r="D2" s="5">
        <f>(C2/B2-1)*100</f>
        <v>46.739530433502608</v>
      </c>
      <c r="E2" s="3"/>
      <c r="F2" s="3">
        <v>236400</v>
      </c>
      <c r="G2" s="3">
        <v>260600.00000000003</v>
      </c>
      <c r="H2" s="4">
        <f>G2-F2</f>
        <v>24200.000000000029</v>
      </c>
      <c r="I2" s="3"/>
      <c r="J2" s="5">
        <f>D2*0.074</f>
        <v>3.4587252520791929</v>
      </c>
      <c r="K2" s="4">
        <f>F2*J2/100</f>
        <v>8176.4264959152124</v>
      </c>
    </row>
    <row r="3" spans="1:11" x14ac:dyDescent="0.25">
      <c r="A3" t="s">
        <v>2</v>
      </c>
      <c r="B3" s="3">
        <v>1642003794</v>
      </c>
      <c r="C3" s="3">
        <v>2461242952</v>
      </c>
      <c r="D3" s="5">
        <f t="shared" ref="D3:D51" si="0">(C3/B3-1)*100</f>
        <v>49.892647081179639</v>
      </c>
      <c r="E3" s="3"/>
      <c r="F3" s="3">
        <v>12800</v>
      </c>
      <c r="G3" s="3">
        <v>13600</v>
      </c>
      <c r="H3" s="4">
        <f t="shared" ref="H3:H51" si="1">G3-F3</f>
        <v>800</v>
      </c>
      <c r="I3" s="3"/>
      <c r="J3" s="5">
        <f t="shared" ref="J3:J51" si="2">D3*0.074</f>
        <v>3.692055884007293</v>
      </c>
      <c r="K3" s="4">
        <f t="shared" ref="K3:K51" si="3">F3*J3/100</f>
        <v>472.58315315293351</v>
      </c>
    </row>
    <row r="4" spans="1:11" x14ac:dyDescent="0.25">
      <c r="A4" t="s">
        <v>3</v>
      </c>
      <c r="B4" s="3">
        <v>401000000000</v>
      </c>
      <c r="C4" s="3">
        <v>536000000000</v>
      </c>
      <c r="D4" s="5">
        <f t="shared" si="0"/>
        <v>33.665835411471321</v>
      </c>
      <c r="E4" s="3"/>
      <c r="F4" s="3">
        <v>148400</v>
      </c>
      <c r="G4" s="3">
        <v>160200</v>
      </c>
      <c r="H4" s="4">
        <f t="shared" si="1"/>
        <v>11800</v>
      </c>
      <c r="I4" s="3"/>
      <c r="J4" s="5">
        <f t="shared" si="2"/>
        <v>2.4912718204488775</v>
      </c>
      <c r="K4" s="4">
        <f t="shared" si="3"/>
        <v>3697.0473815461341</v>
      </c>
    </row>
    <row r="5" spans="1:11" x14ac:dyDescent="0.25">
      <c r="A5" t="s">
        <v>4</v>
      </c>
      <c r="B5" s="3">
        <v>464000000000</v>
      </c>
      <c r="C5" s="3">
        <v>452000000000</v>
      </c>
      <c r="D5" s="5">
        <f t="shared" si="0"/>
        <v>-2.5862068965517238</v>
      </c>
      <c r="E5" s="3"/>
      <c r="F5" s="3">
        <v>160300</v>
      </c>
      <c r="G5" s="3">
        <v>154900</v>
      </c>
      <c r="H5" s="4">
        <f t="shared" si="1"/>
        <v>-5400</v>
      </c>
      <c r="I5" s="3"/>
      <c r="J5" s="5">
        <f t="shared" si="2"/>
        <v>-0.19137931034482755</v>
      </c>
      <c r="K5" s="4">
        <f t="shared" si="3"/>
        <v>-306.78103448275857</v>
      </c>
    </row>
    <row r="6" spans="1:11" x14ac:dyDescent="0.25">
      <c r="A6" t="s">
        <v>5</v>
      </c>
      <c r="B6" s="3">
        <v>403000000000</v>
      </c>
      <c r="C6" s="3">
        <v>539000000000</v>
      </c>
      <c r="D6" s="5">
        <f t="shared" si="0"/>
        <v>33.746898263027305</v>
      </c>
      <c r="E6" s="3"/>
      <c r="F6" s="3">
        <v>1248000</v>
      </c>
      <c r="G6" s="3">
        <v>1309600</v>
      </c>
      <c r="H6" s="4">
        <f t="shared" si="1"/>
        <v>61600</v>
      </c>
      <c r="I6" s="3"/>
      <c r="J6" s="5">
        <f t="shared" si="2"/>
        <v>2.4972704714640206</v>
      </c>
      <c r="K6" s="4">
        <f t="shared" si="3"/>
        <v>31165.935483870977</v>
      </c>
    </row>
    <row r="7" spans="1:11" x14ac:dyDescent="0.25">
      <c r="A7" t="s">
        <v>6</v>
      </c>
      <c r="B7" s="3">
        <v>49800000000</v>
      </c>
      <c r="C7" s="3">
        <v>60700000000</v>
      </c>
      <c r="D7" s="5">
        <f t="shared" si="0"/>
        <v>21.887550200803219</v>
      </c>
      <c r="E7" s="3"/>
      <c r="F7" s="3">
        <v>124200</v>
      </c>
      <c r="G7" s="3">
        <v>142700</v>
      </c>
      <c r="H7" s="4">
        <f t="shared" si="1"/>
        <v>18500</v>
      </c>
      <c r="I7" s="3"/>
      <c r="J7" s="5">
        <f t="shared" si="2"/>
        <v>1.619678714859438</v>
      </c>
      <c r="K7" s="4">
        <f t="shared" si="3"/>
        <v>2011.6409638554221</v>
      </c>
    </row>
    <row r="8" spans="1:11" x14ac:dyDescent="0.25">
      <c r="A8" t="s">
        <v>7</v>
      </c>
      <c r="B8" s="3">
        <v>189000000000</v>
      </c>
      <c r="C8" s="3">
        <v>228000000000</v>
      </c>
      <c r="D8" s="5">
        <f t="shared" si="0"/>
        <v>20.634920634920629</v>
      </c>
      <c r="E8" s="3"/>
      <c r="F8" s="3">
        <v>162800</v>
      </c>
      <c r="G8" s="3">
        <v>156600</v>
      </c>
      <c r="H8" s="4">
        <f t="shared" si="1"/>
        <v>-6200</v>
      </c>
      <c r="I8" s="3"/>
      <c r="J8" s="5">
        <f t="shared" si="2"/>
        <v>1.5269841269841264</v>
      </c>
      <c r="K8" s="4">
        <f t="shared" si="3"/>
        <v>2485.9301587301579</v>
      </c>
    </row>
    <row r="9" spans="1:11" x14ac:dyDescent="0.25">
      <c r="A9" t="s">
        <v>8</v>
      </c>
      <c r="B9" s="3">
        <v>237000000000</v>
      </c>
      <c r="C9" s="3">
        <v>263000000000</v>
      </c>
      <c r="D9" s="5">
        <f t="shared" si="0"/>
        <v>10.970464135021096</v>
      </c>
      <c r="E9" s="3"/>
      <c r="F9" s="3">
        <v>26100</v>
      </c>
      <c r="G9" s="3">
        <v>26000</v>
      </c>
      <c r="H9" s="4">
        <f t="shared" si="1"/>
        <v>-100</v>
      </c>
      <c r="I9" s="3"/>
      <c r="J9" s="5">
        <f t="shared" si="2"/>
        <v>0.8118143459915611</v>
      </c>
      <c r="K9" s="4">
        <f t="shared" si="3"/>
        <v>211.88354430379746</v>
      </c>
    </row>
    <row r="10" spans="1:11" x14ac:dyDescent="0.25">
      <c r="A10" t="s">
        <v>9</v>
      </c>
      <c r="B10" s="3">
        <v>146082000000</v>
      </c>
      <c r="C10" s="3">
        <v>214000000000</v>
      </c>
      <c r="D10" s="5">
        <f t="shared" si="0"/>
        <v>46.493065538533159</v>
      </c>
      <c r="E10" s="3"/>
      <c r="F10" s="3">
        <v>309300</v>
      </c>
      <c r="G10" s="3">
        <v>355700</v>
      </c>
      <c r="H10" s="4">
        <f t="shared" si="1"/>
        <v>46400</v>
      </c>
      <c r="I10" s="3"/>
      <c r="J10" s="5">
        <f t="shared" si="2"/>
        <v>3.4404868498514536</v>
      </c>
      <c r="K10" s="4">
        <f t="shared" si="3"/>
        <v>10641.425826590545</v>
      </c>
    </row>
    <row r="11" spans="1:11" x14ac:dyDescent="0.25">
      <c r="A11" t="s">
        <v>10</v>
      </c>
      <c r="B11" s="3">
        <v>275500000000</v>
      </c>
      <c r="C11" s="3">
        <v>401000000000</v>
      </c>
      <c r="D11" s="5">
        <f t="shared" si="0"/>
        <v>45.553539019963708</v>
      </c>
      <c r="E11" s="3"/>
      <c r="F11" s="3">
        <v>347100</v>
      </c>
      <c r="G11" s="3">
        <v>391700</v>
      </c>
      <c r="H11" s="4">
        <f t="shared" si="1"/>
        <v>44600</v>
      </c>
      <c r="I11" s="3"/>
      <c r="J11" s="5">
        <f t="shared" si="2"/>
        <v>3.3709618874773142</v>
      </c>
      <c r="K11" s="4">
        <f t="shared" si="3"/>
        <v>11700.608711433757</v>
      </c>
    </row>
    <row r="12" spans="1:11" x14ac:dyDescent="0.25">
      <c r="A12" t="s">
        <v>11</v>
      </c>
      <c r="B12" s="3">
        <v>5274975238</v>
      </c>
      <c r="C12" s="3">
        <v>3449229877</v>
      </c>
      <c r="D12" s="5">
        <f t="shared" si="0"/>
        <v>-34.611448938141919</v>
      </c>
      <c r="E12" s="3"/>
      <c r="F12" s="3">
        <v>13000</v>
      </c>
      <c r="G12" s="3">
        <v>14200</v>
      </c>
      <c r="H12" s="4">
        <f t="shared" si="1"/>
        <v>1200</v>
      </c>
      <c r="I12" s="3"/>
      <c r="J12" s="5">
        <f t="shared" si="2"/>
        <v>-2.5612472214225019</v>
      </c>
      <c r="K12" s="4">
        <f t="shared" si="3"/>
        <v>-332.96213878492529</v>
      </c>
    </row>
    <row r="13" spans="1:11" x14ac:dyDescent="0.25">
      <c r="A13" t="s">
        <v>12</v>
      </c>
      <c r="B13" s="3">
        <v>90162428897</v>
      </c>
      <c r="C13" s="3">
        <v>114146000000</v>
      </c>
      <c r="D13" s="5">
        <f t="shared" si="0"/>
        <v>26.600404843128644</v>
      </c>
      <c r="E13" s="3"/>
      <c r="F13" s="3">
        <v>53400</v>
      </c>
      <c r="G13" s="3">
        <v>64400.000000000007</v>
      </c>
      <c r="H13" s="4">
        <f t="shared" si="1"/>
        <v>11000.000000000007</v>
      </c>
      <c r="I13" s="3"/>
      <c r="J13" s="5">
        <f t="shared" si="2"/>
        <v>1.9684299583915195</v>
      </c>
      <c r="K13" s="4">
        <f t="shared" si="3"/>
        <v>1051.1415977810714</v>
      </c>
    </row>
    <row r="14" spans="1:11" x14ac:dyDescent="0.25">
      <c r="A14" t="s">
        <v>13</v>
      </c>
      <c r="B14" s="3">
        <v>238000000000</v>
      </c>
      <c r="C14" s="3">
        <v>305000000000</v>
      </c>
      <c r="D14" s="5">
        <f t="shared" si="0"/>
        <v>28.151260504201691</v>
      </c>
      <c r="E14" s="3"/>
      <c r="F14" s="3">
        <v>561400</v>
      </c>
      <c r="G14" s="3">
        <v>575200</v>
      </c>
      <c r="H14" s="4">
        <f t="shared" si="1"/>
        <v>13800</v>
      </c>
      <c r="I14" s="3"/>
      <c r="J14" s="5">
        <f t="shared" si="2"/>
        <v>2.083193277310925</v>
      </c>
      <c r="K14" s="4">
        <f t="shared" si="3"/>
        <v>11695.047058823533</v>
      </c>
    </row>
    <row r="15" spans="1:11" x14ac:dyDescent="0.25">
      <c r="A15" t="s">
        <v>14</v>
      </c>
      <c r="B15" s="3">
        <v>351000000000</v>
      </c>
      <c r="C15" s="3">
        <v>483000000000</v>
      </c>
      <c r="D15" s="5">
        <f t="shared" si="0"/>
        <v>37.606837606837608</v>
      </c>
      <c r="E15" s="3"/>
      <c r="F15" s="3">
        <v>446200</v>
      </c>
      <c r="G15" s="3">
        <v>523000</v>
      </c>
      <c r="H15" s="4">
        <f t="shared" si="1"/>
        <v>76800</v>
      </c>
      <c r="I15" s="3"/>
      <c r="J15" s="5">
        <f t="shared" si="2"/>
        <v>2.7829059829059828</v>
      </c>
      <c r="K15" s="4">
        <f t="shared" si="3"/>
        <v>12417.326495726495</v>
      </c>
    </row>
    <row r="16" spans="1:11" x14ac:dyDescent="0.25">
      <c r="A16" t="s">
        <v>15</v>
      </c>
      <c r="B16" s="3">
        <v>211000000000</v>
      </c>
      <c r="C16" s="3">
        <v>250000000000</v>
      </c>
      <c r="D16" s="5">
        <f t="shared" si="0"/>
        <v>18.483412322274884</v>
      </c>
      <c r="E16" s="3"/>
      <c r="F16" s="3">
        <v>200600</v>
      </c>
      <c r="G16" s="3">
        <v>214000</v>
      </c>
      <c r="H16" s="4">
        <f t="shared" si="1"/>
        <v>13400</v>
      </c>
      <c r="I16" s="3"/>
      <c r="J16" s="5">
        <f t="shared" si="2"/>
        <v>1.3677725118483413</v>
      </c>
      <c r="K16" s="4">
        <f t="shared" si="3"/>
        <v>2743.7516587677728</v>
      </c>
    </row>
    <row r="17" spans="1:11" x14ac:dyDescent="0.25">
      <c r="A17" t="s">
        <v>16</v>
      </c>
      <c r="B17" s="3">
        <v>35156253071</v>
      </c>
      <c r="C17" s="3">
        <v>41680869121</v>
      </c>
      <c r="D17" s="5">
        <f t="shared" si="0"/>
        <v>18.55890625438148</v>
      </c>
      <c r="E17" s="3"/>
      <c r="F17" s="3">
        <v>157900</v>
      </c>
      <c r="G17" s="3">
        <v>160600</v>
      </c>
      <c r="H17" s="4">
        <f t="shared" si="1"/>
        <v>2700</v>
      </c>
      <c r="I17" s="3"/>
      <c r="J17" s="5">
        <f t="shared" si="2"/>
        <v>1.3733590628242294</v>
      </c>
      <c r="K17" s="4">
        <f t="shared" si="3"/>
        <v>2168.5339601994583</v>
      </c>
    </row>
    <row r="18" spans="1:11" x14ac:dyDescent="0.25">
      <c r="A18" t="s">
        <v>17</v>
      </c>
      <c r="B18" s="3">
        <v>347000000000</v>
      </c>
      <c r="C18" s="3">
        <v>467000000000</v>
      </c>
      <c r="D18" s="5">
        <f t="shared" si="0"/>
        <v>34.582132564841508</v>
      </c>
      <c r="E18" s="3"/>
      <c r="F18" s="3">
        <v>209100</v>
      </c>
      <c r="G18" s="3">
        <v>248400</v>
      </c>
      <c r="H18" s="4">
        <f t="shared" si="1"/>
        <v>39300</v>
      </c>
      <c r="I18" s="3"/>
      <c r="J18" s="5">
        <f t="shared" si="2"/>
        <v>2.5590778097982714</v>
      </c>
      <c r="K18" s="4">
        <f t="shared" si="3"/>
        <v>5351.0317002881857</v>
      </c>
    </row>
    <row r="19" spans="1:11" x14ac:dyDescent="0.25">
      <c r="A19" t="s">
        <v>18</v>
      </c>
      <c r="B19" s="3">
        <v>388000000000</v>
      </c>
      <c r="C19" s="3">
        <v>334000000000</v>
      </c>
      <c r="D19" s="5">
        <f t="shared" si="0"/>
        <v>-13.917525773195871</v>
      </c>
      <c r="E19" s="3"/>
      <c r="F19" s="3">
        <v>137900</v>
      </c>
      <c r="G19" s="3">
        <v>136000</v>
      </c>
      <c r="H19" s="4">
        <f t="shared" si="1"/>
        <v>-1900</v>
      </c>
      <c r="I19" s="3"/>
      <c r="J19" s="5">
        <f t="shared" si="2"/>
        <v>-1.0298969072164945</v>
      </c>
      <c r="K19" s="4">
        <f t="shared" si="3"/>
        <v>-1420.227835051546</v>
      </c>
    </row>
    <row r="20" spans="1:11" x14ac:dyDescent="0.25">
      <c r="A20" t="s">
        <v>19</v>
      </c>
      <c r="B20" s="3">
        <v>14621226657</v>
      </c>
      <c r="C20" s="3">
        <v>14082955848</v>
      </c>
      <c r="D20" s="5">
        <f t="shared" si="0"/>
        <v>-3.6814339974840626</v>
      </c>
      <c r="E20" s="3"/>
      <c r="F20" s="3">
        <v>50800</v>
      </c>
      <c r="G20" s="3">
        <v>50800</v>
      </c>
      <c r="H20" s="4">
        <f t="shared" si="1"/>
        <v>0</v>
      </c>
      <c r="I20" s="3"/>
      <c r="J20" s="5">
        <f t="shared" si="2"/>
        <v>-0.27242611581382065</v>
      </c>
      <c r="K20" s="4">
        <f t="shared" si="3"/>
        <v>-138.39246683342088</v>
      </c>
    </row>
    <row r="21" spans="1:11" x14ac:dyDescent="0.25">
      <c r="A21" t="s">
        <v>20</v>
      </c>
      <c r="B21" s="3">
        <v>142101000000</v>
      </c>
      <c r="C21" s="3">
        <v>170196000000</v>
      </c>
      <c r="D21" s="5">
        <f t="shared" si="0"/>
        <v>19.771148690016261</v>
      </c>
      <c r="E21" s="3"/>
      <c r="F21" s="3">
        <v>116900</v>
      </c>
      <c r="G21" s="3">
        <v>105900</v>
      </c>
      <c r="H21" s="4">
        <f t="shared" si="1"/>
        <v>-11000</v>
      </c>
      <c r="I21" s="3"/>
      <c r="J21" s="5">
        <f t="shared" si="2"/>
        <v>1.4630650030612034</v>
      </c>
      <c r="K21" s="4">
        <f t="shared" si="3"/>
        <v>1710.3229885785468</v>
      </c>
    </row>
    <row r="22" spans="1:11" x14ac:dyDescent="0.25">
      <c r="A22" t="s">
        <v>21</v>
      </c>
      <c r="B22" s="3">
        <v>203000000000</v>
      </c>
      <c r="C22" s="3">
        <v>243000000000</v>
      </c>
      <c r="D22" s="5">
        <f t="shared" si="0"/>
        <v>19.704433497536943</v>
      </c>
      <c r="E22" s="3"/>
      <c r="F22" s="3">
        <v>252100</v>
      </c>
      <c r="G22" s="3">
        <v>245300</v>
      </c>
      <c r="H22" s="4">
        <f t="shared" si="1"/>
        <v>-6800</v>
      </c>
      <c r="I22" s="3"/>
      <c r="J22" s="5">
        <f t="shared" si="2"/>
        <v>1.4581280788177338</v>
      </c>
      <c r="K22" s="4">
        <f t="shared" si="3"/>
        <v>3675.9408866995068</v>
      </c>
    </row>
    <row r="23" spans="1:11" x14ac:dyDescent="0.25">
      <c r="A23" t="s">
        <v>22</v>
      </c>
      <c r="B23" s="3">
        <v>215608000000</v>
      </c>
      <c r="C23" s="3">
        <v>319000000000</v>
      </c>
      <c r="D23" s="5">
        <f t="shared" si="0"/>
        <v>47.953693740492007</v>
      </c>
      <c r="E23" s="3"/>
      <c r="F23" s="3">
        <v>466224.99999999994</v>
      </c>
      <c r="G23" s="3">
        <v>605733.33333333337</v>
      </c>
      <c r="H23" s="4">
        <f t="shared" si="1"/>
        <v>139508.33333333343</v>
      </c>
      <c r="I23" s="3"/>
      <c r="J23" s="5">
        <f t="shared" si="2"/>
        <v>3.5485733367964083</v>
      </c>
      <c r="K23" s="4">
        <f t="shared" si="3"/>
        <v>16544.336039479054</v>
      </c>
    </row>
    <row r="24" spans="1:11" x14ac:dyDescent="0.25">
      <c r="A24" t="s">
        <v>23</v>
      </c>
      <c r="B24" s="3">
        <v>62700000000</v>
      </c>
      <c r="C24" s="3">
        <v>72100000000</v>
      </c>
      <c r="D24" s="5">
        <f t="shared" si="0"/>
        <v>14.992025518341311</v>
      </c>
      <c r="E24" s="3"/>
      <c r="F24" s="3">
        <v>292800</v>
      </c>
      <c r="G24" s="3">
        <v>317900</v>
      </c>
      <c r="H24" s="4">
        <f t="shared" si="1"/>
        <v>25100</v>
      </c>
      <c r="I24" s="3"/>
      <c r="J24" s="5">
        <f t="shared" si="2"/>
        <v>1.109409888357257</v>
      </c>
      <c r="K24" s="4">
        <f t="shared" si="3"/>
        <v>3248.3521531100482</v>
      </c>
    </row>
    <row r="25" spans="1:11" x14ac:dyDescent="0.25">
      <c r="A25" t="s">
        <v>24</v>
      </c>
      <c r="B25" s="3">
        <v>163000000000</v>
      </c>
      <c r="C25" s="3">
        <v>178000000000</v>
      </c>
      <c r="D25" s="5">
        <f t="shared" si="0"/>
        <v>9.2024539877300526</v>
      </c>
      <c r="E25" s="3"/>
      <c r="F25" s="3">
        <v>136000</v>
      </c>
      <c r="G25" s="3">
        <v>143200</v>
      </c>
      <c r="H25" s="4">
        <f t="shared" si="1"/>
        <v>7200</v>
      </c>
      <c r="I25" s="3"/>
      <c r="J25" s="5">
        <f t="shared" si="2"/>
        <v>0.68098159509202383</v>
      </c>
      <c r="K25" s="4">
        <f t="shared" si="3"/>
        <v>926.13496932515238</v>
      </c>
    </row>
    <row r="26" spans="1:11" x14ac:dyDescent="0.25">
      <c r="A26" t="s">
        <v>25</v>
      </c>
      <c r="B26" s="3">
        <v>263000000000</v>
      </c>
      <c r="C26" s="3">
        <v>345000000000</v>
      </c>
      <c r="D26" s="5">
        <f t="shared" si="0"/>
        <v>31.178707224334602</v>
      </c>
      <c r="E26" s="3"/>
      <c r="F26" s="3">
        <v>246400</v>
      </c>
      <c r="G26" s="3">
        <v>264100</v>
      </c>
      <c r="H26" s="4">
        <f t="shared" si="1"/>
        <v>17700</v>
      </c>
      <c r="I26" s="3"/>
      <c r="J26" s="5">
        <f t="shared" si="2"/>
        <v>2.3072243346007606</v>
      </c>
      <c r="K26" s="4">
        <f t="shared" si="3"/>
        <v>5685.0007604562734</v>
      </c>
    </row>
    <row r="27" spans="1:11" x14ac:dyDescent="0.25">
      <c r="A27" t="s">
        <v>26</v>
      </c>
      <c r="B27" s="3">
        <v>15317778519</v>
      </c>
      <c r="C27" s="3">
        <v>14656417108</v>
      </c>
      <c r="D27" s="5">
        <f t="shared" si="0"/>
        <v>-4.3176065653361846</v>
      </c>
      <c r="E27" s="3"/>
      <c r="F27" s="3">
        <v>16600</v>
      </c>
      <c r="G27" s="3">
        <v>19500</v>
      </c>
      <c r="H27" s="4">
        <f t="shared" si="1"/>
        <v>2900</v>
      </c>
      <c r="I27" s="3"/>
      <c r="J27" s="5">
        <f t="shared" si="2"/>
        <v>-0.31950288583487763</v>
      </c>
      <c r="K27" s="4">
        <f t="shared" si="3"/>
        <v>-53.037479048589688</v>
      </c>
    </row>
    <row r="28" spans="1:11" x14ac:dyDescent="0.25">
      <c r="A28" t="s">
        <v>27</v>
      </c>
      <c r="B28" s="3">
        <v>52777918974</v>
      </c>
      <c r="C28" s="3">
        <v>63869686058</v>
      </c>
      <c r="D28" s="5">
        <f t="shared" si="0"/>
        <v>21.015923514271464</v>
      </c>
      <c r="E28" s="3"/>
      <c r="F28" s="3">
        <v>91800</v>
      </c>
      <c r="G28" s="3">
        <v>96900</v>
      </c>
      <c r="H28" s="4">
        <f t="shared" si="1"/>
        <v>5100</v>
      </c>
      <c r="I28" s="3"/>
      <c r="J28" s="5">
        <f t="shared" si="2"/>
        <v>1.5551783400560881</v>
      </c>
      <c r="K28" s="4">
        <f t="shared" si="3"/>
        <v>1427.6537161714889</v>
      </c>
    </row>
    <row r="29" spans="1:11" x14ac:dyDescent="0.25">
      <c r="A29" t="s">
        <v>28</v>
      </c>
      <c r="B29" s="3">
        <v>417000000000</v>
      </c>
      <c r="C29" s="3">
        <v>560000000000</v>
      </c>
      <c r="D29" s="5">
        <f t="shared" si="0"/>
        <v>34.292565947242217</v>
      </c>
      <c r="E29" s="3"/>
      <c r="F29" s="3">
        <v>38000</v>
      </c>
      <c r="G29" s="3">
        <v>43700</v>
      </c>
      <c r="H29" s="4">
        <f t="shared" si="1"/>
        <v>5700</v>
      </c>
      <c r="I29" s="3"/>
      <c r="J29" s="5">
        <f t="shared" si="2"/>
        <v>2.5376498800959237</v>
      </c>
      <c r="K29" s="4">
        <f t="shared" si="3"/>
        <v>964.30695443645106</v>
      </c>
    </row>
    <row r="30" spans="1:11" x14ac:dyDescent="0.25">
      <c r="A30" t="s">
        <v>29</v>
      </c>
      <c r="B30" s="3">
        <v>52500000000</v>
      </c>
      <c r="C30" s="3">
        <v>58200000000</v>
      </c>
      <c r="D30" s="5">
        <f t="shared" si="0"/>
        <v>10.857142857142854</v>
      </c>
      <c r="E30" s="3"/>
      <c r="F30" s="3">
        <v>65800</v>
      </c>
      <c r="G30" s="3">
        <v>68200</v>
      </c>
      <c r="H30" s="4">
        <f t="shared" si="1"/>
        <v>2400</v>
      </c>
      <c r="I30" s="3"/>
      <c r="J30" s="5">
        <f t="shared" si="2"/>
        <v>0.80342857142857116</v>
      </c>
      <c r="K30" s="4">
        <f t="shared" si="3"/>
        <v>528.65599999999984</v>
      </c>
    </row>
    <row r="31" spans="1:11" x14ac:dyDescent="0.25">
      <c r="A31" t="s">
        <v>30</v>
      </c>
      <c r="B31" s="3">
        <v>341000000000</v>
      </c>
      <c r="C31" s="3">
        <v>380000000000</v>
      </c>
      <c r="D31" s="5">
        <f t="shared" si="0"/>
        <v>11.436950146627556</v>
      </c>
      <c r="E31" s="3"/>
      <c r="F31" s="3">
        <v>252200</v>
      </c>
      <c r="G31" s="3">
        <v>242100</v>
      </c>
      <c r="H31" s="4">
        <f t="shared" si="1"/>
        <v>-10100</v>
      </c>
      <c r="I31" s="3"/>
      <c r="J31" s="5">
        <f t="shared" si="2"/>
        <v>0.84633431085043909</v>
      </c>
      <c r="K31" s="4">
        <f t="shared" si="3"/>
        <v>2134.4551319648076</v>
      </c>
    </row>
    <row r="32" spans="1:11" x14ac:dyDescent="0.25">
      <c r="A32" t="s">
        <v>31</v>
      </c>
      <c r="B32" s="3">
        <v>336000000000</v>
      </c>
      <c r="C32" s="3">
        <v>320000000000</v>
      </c>
      <c r="D32" s="5">
        <f t="shared" si="0"/>
        <v>-4.7619047619047672</v>
      </c>
      <c r="E32" s="3"/>
      <c r="F32" s="3">
        <v>29200</v>
      </c>
      <c r="G32" s="3">
        <v>26900</v>
      </c>
      <c r="H32" s="4">
        <f t="shared" si="1"/>
        <v>-2300</v>
      </c>
      <c r="I32" s="3"/>
      <c r="J32" s="5">
        <f t="shared" si="2"/>
        <v>-0.35238095238095274</v>
      </c>
      <c r="K32" s="4">
        <f t="shared" si="3"/>
        <v>-102.8952380952382</v>
      </c>
    </row>
    <row r="33" spans="1:11" x14ac:dyDescent="0.25">
      <c r="A33" t="s">
        <v>32</v>
      </c>
      <c r="B33" s="3">
        <v>389000000000</v>
      </c>
      <c r="C33" s="3">
        <v>440000000000</v>
      </c>
      <c r="D33" s="5">
        <f t="shared" si="0"/>
        <v>13.110539845758362</v>
      </c>
      <c r="E33" s="3"/>
      <c r="F33" s="3">
        <v>457200</v>
      </c>
      <c r="G33" s="3">
        <v>451500</v>
      </c>
      <c r="H33" s="4">
        <f t="shared" si="1"/>
        <v>-5700</v>
      </c>
      <c r="I33" s="3"/>
      <c r="J33" s="5">
        <f t="shared" si="2"/>
        <v>0.97017994858611878</v>
      </c>
      <c r="K33" s="4">
        <f t="shared" si="3"/>
        <v>4435.6627249357352</v>
      </c>
    </row>
    <row r="34" spans="1:11" x14ac:dyDescent="0.25">
      <c r="A34" t="s">
        <v>33</v>
      </c>
      <c r="B34" s="3">
        <v>219000000000</v>
      </c>
      <c r="C34" s="3">
        <v>318000000000</v>
      </c>
      <c r="D34" s="5">
        <f t="shared" si="0"/>
        <v>45.205479452054796</v>
      </c>
      <c r="E34" s="3"/>
      <c r="F34" s="3">
        <v>432600</v>
      </c>
      <c r="G34" s="3">
        <v>465600</v>
      </c>
      <c r="H34" s="4">
        <f t="shared" si="1"/>
        <v>33000</v>
      </c>
      <c r="I34" s="3"/>
      <c r="J34" s="5">
        <f t="shared" si="2"/>
        <v>3.3452054794520549</v>
      </c>
      <c r="K34" s="4">
        <f t="shared" si="3"/>
        <v>14471.358904109591</v>
      </c>
    </row>
    <row r="35" spans="1:11" x14ac:dyDescent="0.25">
      <c r="A35" t="s">
        <v>34</v>
      </c>
      <c r="B35" s="3">
        <v>38100000000</v>
      </c>
      <c r="C35" s="3">
        <v>40100000000</v>
      </c>
      <c r="D35" s="5">
        <f t="shared" si="0"/>
        <v>5.2493438320210029</v>
      </c>
      <c r="E35" s="3"/>
      <c r="F35" s="3">
        <v>22600</v>
      </c>
      <c r="G35" s="3">
        <v>24600</v>
      </c>
      <c r="H35" s="4">
        <f t="shared" si="1"/>
        <v>2000</v>
      </c>
      <c r="I35" s="3"/>
      <c r="J35" s="5">
        <f t="shared" si="2"/>
        <v>0.38845144356955419</v>
      </c>
      <c r="K35" s="4">
        <f t="shared" si="3"/>
        <v>87.79002624671925</v>
      </c>
    </row>
    <row r="36" spans="1:11" x14ac:dyDescent="0.25">
      <c r="A36" t="s">
        <v>35</v>
      </c>
      <c r="B36" s="3">
        <v>316000000000</v>
      </c>
      <c r="C36" s="3">
        <v>435000000000</v>
      </c>
      <c r="D36" s="5">
        <f t="shared" si="0"/>
        <v>37.658227848101269</v>
      </c>
      <c r="E36" s="3"/>
      <c r="F36" s="3">
        <v>621700</v>
      </c>
      <c r="G36" s="3">
        <v>686500</v>
      </c>
      <c r="H36" s="4">
        <f t="shared" si="1"/>
        <v>64800</v>
      </c>
      <c r="I36" s="3"/>
      <c r="J36" s="5">
        <f t="shared" si="2"/>
        <v>2.7867088607594939</v>
      </c>
      <c r="K36" s="4">
        <f t="shared" si="3"/>
        <v>17324.968987341774</v>
      </c>
    </row>
    <row r="37" spans="1:11" x14ac:dyDescent="0.25">
      <c r="A37" t="s">
        <v>36</v>
      </c>
      <c r="B37" s="3">
        <v>353000000000</v>
      </c>
      <c r="C37" s="3">
        <v>339000000000</v>
      </c>
      <c r="D37" s="5">
        <f t="shared" si="0"/>
        <v>-3.966005665722383</v>
      </c>
      <c r="E37" s="3"/>
      <c r="F37" s="3">
        <v>129900</v>
      </c>
      <c r="G37" s="3">
        <v>134400</v>
      </c>
      <c r="H37" s="4">
        <f t="shared" si="1"/>
        <v>4500</v>
      </c>
      <c r="I37" s="3"/>
      <c r="J37" s="5">
        <f t="shared" si="2"/>
        <v>-0.29348441926345631</v>
      </c>
      <c r="K37" s="4">
        <f t="shared" si="3"/>
        <v>-381.23626062322978</v>
      </c>
    </row>
    <row r="38" spans="1:11" x14ac:dyDescent="0.25">
      <c r="A38" t="s">
        <v>37</v>
      </c>
      <c r="B38" s="3">
        <v>438000000000</v>
      </c>
      <c r="C38" s="3">
        <v>577000000000</v>
      </c>
      <c r="D38" s="5">
        <f t="shared" si="0"/>
        <v>31.735159817351601</v>
      </c>
      <c r="E38" s="3"/>
      <c r="F38" s="3">
        <v>163900</v>
      </c>
      <c r="G38" s="3">
        <v>188300</v>
      </c>
      <c r="H38" s="4">
        <f t="shared" si="1"/>
        <v>24400</v>
      </c>
      <c r="I38" s="3"/>
      <c r="J38" s="5">
        <f t="shared" si="2"/>
        <v>2.3484018264840185</v>
      </c>
      <c r="K38" s="4">
        <f t="shared" si="3"/>
        <v>3849.0305936073064</v>
      </c>
    </row>
    <row r="39" spans="1:11" x14ac:dyDescent="0.25">
      <c r="A39" t="s">
        <v>38</v>
      </c>
      <c r="B39" s="3">
        <v>426000000000</v>
      </c>
      <c r="C39" s="3">
        <v>496000000000</v>
      </c>
      <c r="D39" s="5">
        <f t="shared" si="0"/>
        <v>16.431924882629101</v>
      </c>
      <c r="E39" s="3"/>
      <c r="F39" s="3">
        <v>560700</v>
      </c>
      <c r="G39" s="3">
        <v>560900</v>
      </c>
      <c r="H39" s="4">
        <f t="shared" si="1"/>
        <v>200</v>
      </c>
      <c r="I39" s="3"/>
      <c r="J39" s="5">
        <f t="shared" si="2"/>
        <v>1.2159624413145533</v>
      </c>
      <c r="K39" s="4">
        <f t="shared" si="3"/>
        <v>6817.9014084506998</v>
      </c>
    </row>
    <row r="40" spans="1:11" x14ac:dyDescent="0.25">
      <c r="A40" t="s">
        <v>39</v>
      </c>
      <c r="B40" s="3">
        <v>62783065425</v>
      </c>
      <c r="C40" s="3">
        <v>75196419134</v>
      </c>
      <c r="D40" s="5">
        <f t="shared" si="0"/>
        <v>19.771818443348966</v>
      </c>
      <c r="E40" s="3"/>
      <c r="F40" s="3">
        <v>40400</v>
      </c>
      <c r="G40" s="3">
        <v>40500</v>
      </c>
      <c r="H40" s="4">
        <f t="shared" si="1"/>
        <v>100</v>
      </c>
      <c r="I40" s="3"/>
      <c r="J40" s="5">
        <f t="shared" si="2"/>
        <v>1.4631145648078234</v>
      </c>
      <c r="K40" s="4">
        <f t="shared" si="3"/>
        <v>591.09828418236066</v>
      </c>
    </row>
    <row r="41" spans="1:11" x14ac:dyDescent="0.25">
      <c r="A41" t="s">
        <v>40</v>
      </c>
      <c r="B41" s="3">
        <v>142744000000</v>
      </c>
      <c r="C41" s="3">
        <v>199000000000</v>
      </c>
      <c r="D41" s="5">
        <f t="shared" si="0"/>
        <v>39.410413047133332</v>
      </c>
      <c r="E41" s="3"/>
      <c r="F41" s="3">
        <v>206600</v>
      </c>
      <c r="G41" s="3">
        <v>235700</v>
      </c>
      <c r="H41" s="4">
        <f t="shared" si="1"/>
        <v>29100</v>
      </c>
      <c r="I41" s="3"/>
      <c r="J41" s="5">
        <f t="shared" si="2"/>
        <v>2.9163705654878664</v>
      </c>
      <c r="K41" s="4">
        <f t="shared" si="3"/>
        <v>6025.2215882979326</v>
      </c>
    </row>
    <row r="42" spans="1:11" x14ac:dyDescent="0.25">
      <c r="A42" t="s">
        <v>41</v>
      </c>
      <c r="B42" s="3">
        <v>51140826680</v>
      </c>
      <c r="C42" s="3">
        <v>55049310051</v>
      </c>
      <c r="D42" s="5">
        <f t="shared" si="0"/>
        <v>7.6425893454094673</v>
      </c>
      <c r="E42" s="3"/>
      <c r="F42" s="3">
        <v>36900</v>
      </c>
      <c r="G42" s="3">
        <v>42200</v>
      </c>
      <c r="H42" s="4">
        <f t="shared" si="1"/>
        <v>5300</v>
      </c>
      <c r="I42" s="3"/>
      <c r="J42" s="5">
        <f t="shared" si="2"/>
        <v>0.56555161156030054</v>
      </c>
      <c r="K42" s="4">
        <f t="shared" si="3"/>
        <v>208.6885446657509</v>
      </c>
    </row>
    <row r="43" spans="1:11" x14ac:dyDescent="0.25">
      <c r="A43" t="s">
        <v>42</v>
      </c>
      <c r="B43" s="3">
        <v>282283000000</v>
      </c>
      <c r="C43" s="3">
        <v>395000000000</v>
      </c>
      <c r="D43" s="5">
        <f t="shared" si="0"/>
        <v>39.930495283102417</v>
      </c>
      <c r="E43" s="3"/>
      <c r="F43" s="3">
        <v>296900</v>
      </c>
      <c r="G43" s="3">
        <v>341700</v>
      </c>
      <c r="H43" s="4">
        <f t="shared" si="1"/>
        <v>44800</v>
      </c>
      <c r="I43" s="3"/>
      <c r="J43" s="5">
        <f t="shared" si="2"/>
        <v>2.9548566509495786</v>
      </c>
      <c r="K43" s="4">
        <f t="shared" si="3"/>
        <v>8772.9693966692994</v>
      </c>
    </row>
    <row r="44" spans="1:11" x14ac:dyDescent="0.25">
      <c r="A44" t="s">
        <v>43</v>
      </c>
      <c r="B44" s="3">
        <v>381000000000</v>
      </c>
      <c r="C44" s="3">
        <v>330000000000</v>
      </c>
      <c r="D44" s="5">
        <f t="shared" si="0"/>
        <v>-13.385826771653541</v>
      </c>
      <c r="E44" s="3"/>
      <c r="F44" s="3">
        <v>817300</v>
      </c>
      <c r="G44" s="3">
        <v>847200</v>
      </c>
      <c r="H44" s="4">
        <f t="shared" si="1"/>
        <v>29900</v>
      </c>
      <c r="I44" s="3"/>
      <c r="J44" s="5">
        <f t="shared" si="2"/>
        <v>-0.99055118110236196</v>
      </c>
      <c r="K44" s="4">
        <f t="shared" si="3"/>
        <v>-8095.7748031496048</v>
      </c>
    </row>
    <row r="45" spans="1:11" x14ac:dyDescent="0.25">
      <c r="A45" t="s">
        <v>44</v>
      </c>
      <c r="B45" s="3">
        <v>52400000000</v>
      </c>
      <c r="C45" s="3">
        <v>71500000000</v>
      </c>
      <c r="D45" s="5">
        <f t="shared" si="0"/>
        <v>36.450381679389324</v>
      </c>
      <c r="E45" s="3"/>
      <c r="F45" s="3">
        <v>111300</v>
      </c>
      <c r="G45" s="3">
        <v>126200</v>
      </c>
      <c r="H45" s="4">
        <f t="shared" si="1"/>
        <v>14900</v>
      </c>
      <c r="I45" s="3"/>
      <c r="J45" s="5">
        <f t="shared" si="2"/>
        <v>2.6973282442748099</v>
      </c>
      <c r="K45" s="4">
        <f t="shared" si="3"/>
        <v>3002.1263358778633</v>
      </c>
    </row>
    <row r="46" spans="1:11" x14ac:dyDescent="0.25">
      <c r="A46" t="s">
        <v>45</v>
      </c>
      <c r="B46" s="3">
        <v>174000000000</v>
      </c>
      <c r="C46" s="3">
        <v>207000000000</v>
      </c>
      <c r="D46" s="5">
        <f t="shared" si="0"/>
        <v>18.965517241379317</v>
      </c>
      <c r="E46" s="3"/>
      <c r="F46" s="3">
        <v>30600</v>
      </c>
      <c r="G46" s="3">
        <v>30000</v>
      </c>
      <c r="H46" s="4">
        <f t="shared" si="1"/>
        <v>-600</v>
      </c>
      <c r="I46" s="3"/>
      <c r="J46" s="5">
        <f t="shared" si="2"/>
        <v>1.4034482758620694</v>
      </c>
      <c r="K46" s="4">
        <f t="shared" si="3"/>
        <v>429.45517241379326</v>
      </c>
    </row>
    <row r="47" spans="1:11" x14ac:dyDescent="0.25">
      <c r="A47" t="s">
        <v>46</v>
      </c>
      <c r="B47" s="3">
        <v>185000000000</v>
      </c>
      <c r="C47" s="3">
        <v>262000000000</v>
      </c>
      <c r="D47" s="5">
        <f t="shared" si="0"/>
        <v>41.621621621621621</v>
      </c>
      <c r="E47" s="3"/>
      <c r="F47" s="3">
        <v>230700</v>
      </c>
      <c r="G47" s="3">
        <v>233200</v>
      </c>
      <c r="H47" s="4">
        <f t="shared" si="1"/>
        <v>2500</v>
      </c>
      <c r="I47" s="3"/>
      <c r="J47" s="5">
        <f t="shared" si="2"/>
        <v>3.0799999999999996</v>
      </c>
      <c r="K47" s="4">
        <f t="shared" si="3"/>
        <v>7105.5599999999986</v>
      </c>
    </row>
    <row r="48" spans="1:11" x14ac:dyDescent="0.25">
      <c r="A48" t="s">
        <v>47</v>
      </c>
      <c r="B48" s="3">
        <v>67139206278</v>
      </c>
      <c r="C48" s="3">
        <v>81293637581</v>
      </c>
      <c r="D48" s="5">
        <f t="shared" si="0"/>
        <v>21.082214234692387</v>
      </c>
      <c r="E48" s="3"/>
      <c r="F48" s="3">
        <v>252100</v>
      </c>
      <c r="G48" s="3">
        <v>245300</v>
      </c>
      <c r="H48" s="4">
        <f t="shared" si="1"/>
        <v>-6800</v>
      </c>
      <c r="I48" s="3"/>
      <c r="J48" s="5">
        <f t="shared" si="2"/>
        <v>1.5600838533672365</v>
      </c>
      <c r="K48" s="4">
        <f t="shared" si="3"/>
        <v>3932.9713943388033</v>
      </c>
    </row>
    <row r="49" spans="1:11" x14ac:dyDescent="0.25">
      <c r="A49" t="s">
        <v>48</v>
      </c>
      <c r="B49" s="3">
        <v>225907000000</v>
      </c>
      <c r="C49" s="3">
        <v>284026000000</v>
      </c>
      <c r="D49" s="5">
        <f t="shared" si="0"/>
        <v>25.72695843864954</v>
      </c>
      <c r="E49" s="3"/>
      <c r="F49" s="3">
        <v>49200</v>
      </c>
      <c r="G49" s="3">
        <v>46900</v>
      </c>
      <c r="H49" s="4">
        <f t="shared" si="1"/>
        <v>-2300</v>
      </c>
      <c r="I49" s="3"/>
      <c r="J49" s="5">
        <f t="shared" si="2"/>
        <v>1.9037949244600658</v>
      </c>
      <c r="K49" s="4">
        <f t="shared" si="3"/>
        <v>936.66710283435236</v>
      </c>
    </row>
    <row r="50" spans="1:11" x14ac:dyDescent="0.25">
      <c r="A50" t="s">
        <v>49</v>
      </c>
      <c r="B50" s="3">
        <v>278000000000</v>
      </c>
      <c r="C50" s="3">
        <v>370000000000</v>
      </c>
      <c r="D50" s="5">
        <f t="shared" si="0"/>
        <v>33.093525179856108</v>
      </c>
      <c r="E50" s="3"/>
      <c r="F50" s="3">
        <v>430600</v>
      </c>
      <c r="G50" s="3">
        <v>464700</v>
      </c>
      <c r="H50" s="4">
        <f t="shared" si="1"/>
        <v>34100</v>
      </c>
      <c r="I50" s="3"/>
      <c r="J50" s="5">
        <f t="shared" si="2"/>
        <v>2.4489208633093518</v>
      </c>
      <c r="K50" s="4">
        <f t="shared" si="3"/>
        <v>10545.053237410069</v>
      </c>
    </row>
    <row r="51" spans="1:11" x14ac:dyDescent="0.25">
      <c r="A51" t="s">
        <v>50</v>
      </c>
      <c r="B51" s="3">
        <v>37500000000</v>
      </c>
      <c r="C51" s="3">
        <v>45500000000</v>
      </c>
      <c r="D51" s="5">
        <f t="shared" si="0"/>
        <v>21.333333333333336</v>
      </c>
      <c r="E51" s="3"/>
      <c r="F51" s="3">
        <v>8700</v>
      </c>
      <c r="G51" s="3">
        <v>9200</v>
      </c>
      <c r="H51" s="4">
        <f t="shared" si="1"/>
        <v>500</v>
      </c>
      <c r="I51" s="3"/>
      <c r="J51" s="5">
        <f t="shared" si="2"/>
        <v>1.5786666666666667</v>
      </c>
      <c r="K51" s="4">
        <f t="shared" si="3"/>
        <v>137.34399999999999</v>
      </c>
    </row>
    <row r="53" spans="1:11" x14ac:dyDescent="0.25">
      <c r="G53" s="1" t="s">
        <v>59</v>
      </c>
      <c r="H53" s="2">
        <f>SUM(H2:H51)</f>
        <v>802608.33333333349</v>
      </c>
      <c r="J53" s="1" t="s">
        <v>60</v>
      </c>
      <c r="K53" s="2">
        <f>SUM(K2:K51)</f>
        <v>220678.03423651951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DF2F7834CEF048B8D9CC81427D1D02" ma:contentTypeVersion="12" ma:contentTypeDescription="Create a new document." ma:contentTypeScope="" ma:versionID="1c63f5f382929aac16f4babd7a3e631a">
  <xsd:schema xmlns:xsd="http://www.w3.org/2001/XMLSchema" xmlns:xs="http://www.w3.org/2001/XMLSchema" xmlns:p="http://schemas.microsoft.com/office/2006/metadata/properties" xmlns:ns3="423d1ac0-fb15-4db5-990b-106b64b77258" xmlns:ns4="e51647b1-458d-494c-9da7-fad32806f46e" targetNamespace="http://schemas.microsoft.com/office/2006/metadata/properties" ma:root="true" ma:fieldsID="9307e1549b6e33ec98fdece93796ca54" ns3:_="" ns4:_="">
    <xsd:import namespace="423d1ac0-fb15-4db5-990b-106b64b77258"/>
    <xsd:import namespace="e51647b1-458d-494c-9da7-fad32806f4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d1ac0-fb15-4db5-990b-106b64b772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647b1-458d-494c-9da7-fad32806f46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6EC283-B256-4F70-BFA4-8AC338C991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5F68F7-5078-4872-99A5-19CBF66F9C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0793E4-7A4B-4664-B21D-4D7CF5345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d1ac0-fb15-4db5-990b-106b64b77258"/>
    <ds:schemaRef ds:uri="e51647b1-458d-494c-9da7-fad32806f4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Varas</dc:creator>
  <cp:lastModifiedBy>Jackie Varas</cp:lastModifiedBy>
  <dcterms:created xsi:type="dcterms:W3CDTF">2020-02-12T14:59:22Z</dcterms:created>
  <dcterms:modified xsi:type="dcterms:W3CDTF">2020-02-12T16:57:32Z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0x01010043DF2F7834CEF048B8D9CC81427D1D02</vt:lpwstr>
  </property>
</Properties>
</file>